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405" windowWidth="17835" windowHeight="11760" tabRatio="792" activeTab="0"/>
  </bookViews>
  <sheets>
    <sheet name="Форма 1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<sst xmlns="http://schemas.openxmlformats.org/spreadsheetml/2006/main" count="39" uniqueCount="38">
  <si>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Белорусская аграрная партия</t>
  </si>
  <si>
    <t>Белорусская партия «Зелёные»</t>
  </si>
  <si>
    <t>Белорусская партия левых «Справедливый мир»</t>
  </si>
  <si>
    <t>Белорусская патриотическая партия</t>
  </si>
  <si>
    <t>Белорусская социал-демократическая партия (Грамада)</t>
  </si>
  <si>
    <t>Белорусская социально-спортивная партия</t>
  </si>
  <si>
    <t>Коммунистическая партия Беларуси</t>
  </si>
  <si>
    <t>Либерально-демократическая партия</t>
  </si>
  <si>
    <t>Объединенная гражданская партия</t>
  </si>
  <si>
    <t>Партия «Белорусская социал-демократическая Грамада»</t>
  </si>
  <si>
    <t>Республиканская партия</t>
  </si>
  <si>
    <t>Партия БНФ</t>
  </si>
  <si>
    <t>Республиканская партия труда и справедливости</t>
  </si>
  <si>
    <t>Социал-демократическая партия Народного Согласия</t>
  </si>
  <si>
    <t>Белая Русь</t>
  </si>
  <si>
    <t>Белорусский республиканский союз молодежи</t>
  </si>
  <si>
    <t>Белорусский союз женщин</t>
  </si>
  <si>
    <t>Белорусское общественное объединение ветеранов</t>
  </si>
  <si>
    <t>Федерация профсоюзов Беларуси</t>
  </si>
  <si>
    <t>иные общественные объединения</t>
  </si>
  <si>
    <t>в том числе:</t>
  </si>
  <si>
    <t>Консервативно-Христианская Партия – БНФ</t>
  </si>
  <si>
    <t>граждан путем подачи заявлений</t>
  </si>
  <si>
    <t>трудовых коллективов</t>
  </si>
  <si>
    <t>общественных объединений,</t>
  </si>
  <si>
    <t>политических партий:</t>
  </si>
  <si>
    <t>других общественных объединений:</t>
  </si>
  <si>
    <t>%</t>
  </si>
  <si>
    <t>Количество</t>
  </si>
  <si>
    <t>Белорусский фонд мира</t>
  </si>
  <si>
    <t>государственные служащие</t>
  </si>
  <si>
    <t>граждане в возрасте до 30 лет</t>
  </si>
  <si>
    <t>женщины</t>
  </si>
  <si>
    <t>Количество участковых комиссий</t>
  </si>
  <si>
    <t>Численный состав комиссий,</t>
  </si>
  <si>
    <t>В состав комиссий включены представители:</t>
  </si>
  <si>
    <t>Витебская область</t>
  </si>
  <si>
    <r>
      <t>СВЕДЕНИЯ</t>
    </r>
    <r>
      <rPr>
        <b/>
        <sz val="10"/>
        <rFont val="Times New Roman"/>
        <family val="1"/>
      </rPr>
      <t xml:space="preserve">
о составе  участковых избирательных комиссий 
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</si>
</sst>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3" fillId="0" borderId="10" xfId="0" applyFont="1" applyFill="1" applyBorder="1" applyAlignment="1" applyProtection="1">
      <alignment wrapText="1"/>
      <protection hidden="1"/>
    </xf>
    <xf numFmtId="0" fontId="46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4" fillId="33" borderId="11" xfId="0" applyFont="1" applyFill="1" applyBorder="1" applyAlignment="1" applyProtection="1">
      <alignment horizontal="left" vertical="center" wrapText="1" indent="1"/>
      <protection/>
    </xf>
    <xf numFmtId="0" fontId="3" fillId="33" borderId="11" xfId="0" applyFont="1" applyFill="1" applyBorder="1" applyAlignment="1" applyProtection="1">
      <alignment horizontal="left" vertical="center" wrapText="1" indent="2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165" fontId="3" fillId="33" borderId="11" xfId="0" applyNumberFormat="1" applyFont="1" applyFill="1" applyBorder="1" applyAlignment="1" applyProtection="1">
      <alignment horizontal="center" vertical="center" wrapText="1"/>
      <protection/>
    </xf>
    <xf numFmtId="1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65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 indent="2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 indent="3"/>
      <protection/>
    </xf>
    <xf numFmtId="0" fontId="3" fillId="33" borderId="12" xfId="0" applyFont="1" applyFill="1" applyBorder="1" applyAlignment="1" applyProtection="1">
      <alignment horizontal="left" vertical="center" wrapText="1" indent="3"/>
      <protection/>
    </xf>
    <xf numFmtId="0" fontId="3" fillId="33" borderId="13" xfId="0" applyFont="1" applyFill="1" applyBorder="1" applyAlignment="1" applyProtection="1">
      <alignment horizontal="left" vertical="center" wrapText="1" indent="3"/>
      <protection/>
    </xf>
    <xf numFmtId="0" fontId="4" fillId="33" borderId="13" xfId="0" applyFont="1" applyFill="1" applyBorder="1" applyAlignment="1" applyProtection="1">
      <alignment horizontal="left" vertical="center" wrapText="1" indent="2"/>
      <protection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right" vertical="top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left" vertical="center" wrapText="1" indent="2"/>
      <protection/>
    </xf>
    <xf numFmtId="0" fontId="0" fillId="33" borderId="14" xfId="0" applyFill="1" applyBorder="1" applyAlignment="1" applyProtection="1">
      <alignment horizontal="left" vertical="center" wrapText="1" indent="2"/>
      <protection/>
    </xf>
    <xf numFmtId="0" fontId="0" fillId="33" borderId="15" xfId="0" applyFill="1" applyBorder="1" applyAlignment="1" applyProtection="1">
      <alignment horizontal="left" vertical="center" wrapText="1" indent="2"/>
      <protection/>
    </xf>
    <xf numFmtId="1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 indent="1"/>
      <protection/>
    </xf>
    <xf numFmtId="0" fontId="4" fillId="33" borderId="14" xfId="0" applyFont="1" applyFill="1" applyBorder="1" applyAlignment="1" applyProtection="1">
      <alignment horizontal="left" vertical="center" wrapText="1" indent="1"/>
      <protection/>
    </xf>
    <xf numFmtId="0" fontId="4" fillId="33" borderId="15" xfId="0" applyFont="1" applyFill="1" applyBorder="1" applyAlignment="1" applyProtection="1">
      <alignment horizontal="left" vertical="center" wrapText="1" indent="1"/>
      <protection/>
    </xf>
    <xf numFmtId="1" fontId="4" fillId="33" borderId="13" xfId="0" applyNumberFormat="1" applyFont="1" applyFill="1" applyBorder="1" applyAlignment="1" applyProtection="1">
      <alignment horizontal="center" vertical="center" wrapText="1"/>
      <protection/>
    </xf>
    <xf numFmtId="1" fontId="4" fillId="33" borderId="15" xfId="0" applyNumberFormat="1" applyFont="1" applyFill="1" applyBorder="1" applyAlignment="1" applyProtection="1">
      <alignment horizontal="center" vertical="center" wrapText="1"/>
      <protection/>
    </xf>
  </cellXfs>
  <cellStyles count="2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1 2" xfId="54"/>
    <cellStyle name="Обычный 12" xfId="55"/>
    <cellStyle name="Обычный 2" xfId="56"/>
    <cellStyle name="Обычный 2 10" xfId="57"/>
    <cellStyle name="Обычный 2 10 2" xfId="58"/>
    <cellStyle name="Обычный 2 11" xfId="59"/>
    <cellStyle name="Обычный 2 2" xfId="60"/>
    <cellStyle name="Обычный 2 2 2" xfId="61"/>
    <cellStyle name="Обычный 2 2 2 2" xfId="62"/>
    <cellStyle name="Обычный 2 2 2 2 2" xfId="63"/>
    <cellStyle name="Обычный 2 2 2 2 2 2" xfId="64"/>
    <cellStyle name="Обычный 2 2 2 2 2 2 2" xfId="65"/>
    <cellStyle name="Обычный 2 2 2 2 2 3" xfId="66"/>
    <cellStyle name="Обычный 2 2 2 2 3" xfId="67"/>
    <cellStyle name="Обычный 2 2 2 2 3 2" xfId="68"/>
    <cellStyle name="Обычный 2 2 2 2 4" xfId="69"/>
    <cellStyle name="Обычный 2 2 2 2 4 2" xfId="70"/>
    <cellStyle name="Обычный 2 2 2 2 5" xfId="71"/>
    <cellStyle name="Обычный 2 2 2 3" xfId="72"/>
    <cellStyle name="Обычный 2 2 2 3 2" xfId="73"/>
    <cellStyle name="Обычный 2 2 2 3 2 2" xfId="74"/>
    <cellStyle name="Обычный 2 2 2 3 3" xfId="75"/>
    <cellStyle name="Обычный 2 2 2 4" xfId="76"/>
    <cellStyle name="Обычный 2 2 2 4 2" xfId="77"/>
    <cellStyle name="Обычный 2 2 2 5" xfId="78"/>
    <cellStyle name="Обычный 2 2 2 5 2" xfId="79"/>
    <cellStyle name="Обычный 2 2 2 6" xfId="80"/>
    <cellStyle name="Обычный 2 2 2 6 2" xfId="81"/>
    <cellStyle name="Обычный 2 2 2 7" xfId="82"/>
    <cellStyle name="Обычный 2 2 2_РБ-1" xfId="83"/>
    <cellStyle name="Обычный 2 2 3" xfId="84"/>
    <cellStyle name="Обычный 2 2 3 2" xfId="85"/>
    <cellStyle name="Обычный 2 2 3 2 2" xfId="86"/>
    <cellStyle name="Обычный 2 2 3 2 2 2" xfId="87"/>
    <cellStyle name="Обычный 2 2 3 2 3" xfId="88"/>
    <cellStyle name="Обычный 2 2 3 3" xfId="89"/>
    <cellStyle name="Обычный 2 2 3 3 2" xfId="90"/>
    <cellStyle name="Обычный 2 2 3 4" xfId="91"/>
    <cellStyle name="Обычный 2 2 3 4 2" xfId="92"/>
    <cellStyle name="Обычный 2 2 3 5" xfId="93"/>
    <cellStyle name="Обычный 2 2 4" xfId="94"/>
    <cellStyle name="Обычный 2 2 4 2" xfId="95"/>
    <cellStyle name="Обычный 2 2 4 2 2" xfId="96"/>
    <cellStyle name="Обычный 2 2 4 3" xfId="97"/>
    <cellStyle name="Обычный 2 2 5" xfId="98"/>
    <cellStyle name="Обычный 2 2 5 2" xfId="99"/>
    <cellStyle name="Обычный 2 2 6" xfId="100"/>
    <cellStyle name="Обычный 2 2 6 2" xfId="101"/>
    <cellStyle name="Обычный 2 2 7" xfId="102"/>
    <cellStyle name="Обычный 2 2 7 2" xfId="103"/>
    <cellStyle name="Обычный 2 2 8" xfId="104"/>
    <cellStyle name="Обычный 2 2_РБ-1" xfId="105"/>
    <cellStyle name="Обычный 2 3" xfId="106"/>
    <cellStyle name="Обычный 2 4" xfId="107"/>
    <cellStyle name="Обычный 2 4 2" xfId="108"/>
    <cellStyle name="Обычный 2 4 2 2" xfId="109"/>
    <cellStyle name="Обычный 2 4 2 2 2" xfId="110"/>
    <cellStyle name="Обычный 2 4 2 2 2 2" xfId="111"/>
    <cellStyle name="Обычный 2 4 2 2 3" xfId="112"/>
    <cellStyle name="Обычный 2 4 2 3" xfId="113"/>
    <cellStyle name="Обычный 2 4 2 3 2" xfId="114"/>
    <cellStyle name="Обычный 2 4 2 4" xfId="115"/>
    <cellStyle name="Обычный 2 4 2 4 2" xfId="116"/>
    <cellStyle name="Обычный 2 4 2 5" xfId="117"/>
    <cellStyle name="Обычный 2 4 3" xfId="118"/>
    <cellStyle name="Обычный 2 4 3 2" xfId="119"/>
    <cellStyle name="Обычный 2 4 3 2 2" xfId="120"/>
    <cellStyle name="Обычный 2 4 3 3" xfId="121"/>
    <cellStyle name="Обычный 2 4 4" xfId="122"/>
    <cellStyle name="Обычный 2 4 4 2" xfId="123"/>
    <cellStyle name="Обычный 2 4 5" xfId="124"/>
    <cellStyle name="Обычный 2 4 5 2" xfId="125"/>
    <cellStyle name="Обычный 2 4 6" xfId="126"/>
    <cellStyle name="Обычный 2 4 6 2" xfId="127"/>
    <cellStyle name="Обычный 2 4 7" xfId="128"/>
    <cellStyle name="Обычный 2 4_РБ-1" xfId="129"/>
    <cellStyle name="Обычный 2 5" xfId="130"/>
    <cellStyle name="Обычный 2 5 2" xfId="131"/>
    <cellStyle name="Обычный 2 5 2 2" xfId="132"/>
    <cellStyle name="Обычный 2 5 2 2 2" xfId="133"/>
    <cellStyle name="Обычный 2 5 2 3" xfId="134"/>
    <cellStyle name="Обычный 2 5 3" xfId="135"/>
    <cellStyle name="Обычный 2 5 3 2" xfId="136"/>
    <cellStyle name="Обычный 2 5 4" xfId="137"/>
    <cellStyle name="Обычный 2 5 4 2" xfId="138"/>
    <cellStyle name="Обычный 2 5 5" xfId="139"/>
    <cellStyle name="Обычный 2 6" xfId="140"/>
    <cellStyle name="Обычный 2 6 2" xfId="141"/>
    <cellStyle name="Обычный 2 6 2 2" xfId="142"/>
    <cellStyle name="Обычный 2 6 3" xfId="143"/>
    <cellStyle name="Обычный 2 7" xfId="144"/>
    <cellStyle name="Обычный 2 7 2" xfId="145"/>
    <cellStyle name="Обычный 2 8" xfId="146"/>
    <cellStyle name="Обычный 2 8 2" xfId="147"/>
    <cellStyle name="Обычный 2 9" xfId="148"/>
    <cellStyle name="Обычный 2 9 2" xfId="149"/>
    <cellStyle name="Обычный 2_РБ-1" xfId="150"/>
    <cellStyle name="Обычный 3" xfId="151"/>
    <cellStyle name="Обычный 3 2" xfId="152"/>
    <cellStyle name="Обычный 3 2 2" xfId="153"/>
    <cellStyle name="Обычный 3 2 2 2" xfId="154"/>
    <cellStyle name="Обычный 3 2 2 2 2" xfId="155"/>
    <cellStyle name="Обычный 3 2 2 2 2 2" xfId="156"/>
    <cellStyle name="Обычный 3 2 2 2 3" xfId="157"/>
    <cellStyle name="Обычный 3 2 2 3" xfId="158"/>
    <cellStyle name="Обычный 3 2 2 3 2" xfId="159"/>
    <cellStyle name="Обычный 3 2 2 4" xfId="160"/>
    <cellStyle name="Обычный 3 2 2 4 2" xfId="161"/>
    <cellStyle name="Обычный 3 2 2 5" xfId="162"/>
    <cellStyle name="Обычный 3 2 3" xfId="163"/>
    <cellStyle name="Обычный 3 2 3 2" xfId="164"/>
    <cellStyle name="Обычный 3 2 3 2 2" xfId="165"/>
    <cellStyle name="Обычный 3 2 3 3" xfId="166"/>
    <cellStyle name="Обычный 3 2 4" xfId="167"/>
    <cellStyle name="Обычный 3 2 4 2" xfId="168"/>
    <cellStyle name="Обычный 3 2 5" xfId="169"/>
    <cellStyle name="Обычный 3 2 5 2" xfId="170"/>
    <cellStyle name="Обычный 3 2 6" xfId="171"/>
    <cellStyle name="Обычный 3 2 6 2" xfId="172"/>
    <cellStyle name="Обычный 3 2 7" xfId="173"/>
    <cellStyle name="Обычный 3 2_РБ-1" xfId="174"/>
    <cellStyle name="Обычный 3 3" xfId="175"/>
    <cellStyle name="Обычный 3 3 2" xfId="176"/>
    <cellStyle name="Обычный 3 3 2 2" xfId="177"/>
    <cellStyle name="Обычный 3 3 2 2 2" xfId="178"/>
    <cellStyle name="Обычный 3 3 2 3" xfId="179"/>
    <cellStyle name="Обычный 3 3 3" xfId="180"/>
    <cellStyle name="Обычный 3 3 3 2" xfId="181"/>
    <cellStyle name="Обычный 3 3 4" xfId="182"/>
    <cellStyle name="Обычный 3 3 4 2" xfId="183"/>
    <cellStyle name="Обычный 3 3 5" xfId="184"/>
    <cellStyle name="Обычный 3 4" xfId="185"/>
    <cellStyle name="Обычный 3 4 2" xfId="186"/>
    <cellStyle name="Обычный 3 4 2 2" xfId="187"/>
    <cellStyle name="Обычный 3 4 3" xfId="188"/>
    <cellStyle name="Обычный 3 5" xfId="189"/>
    <cellStyle name="Обычный 3 5 2" xfId="190"/>
    <cellStyle name="Обычный 3 6" xfId="191"/>
    <cellStyle name="Обычный 3 6 2" xfId="192"/>
    <cellStyle name="Обычный 3 7" xfId="193"/>
    <cellStyle name="Обычный 3 7 2" xfId="194"/>
    <cellStyle name="Обычный 3 8" xfId="195"/>
    <cellStyle name="Обычный 3_РБ-1" xfId="196"/>
    <cellStyle name="Обычный 4" xfId="197"/>
    <cellStyle name="Обычный 4 2" xfId="198"/>
    <cellStyle name="Обычный 4 2 2" xfId="199"/>
    <cellStyle name="Обычный 4 2 2 2" xfId="200"/>
    <cellStyle name="Обычный 4 2 2 2 2" xfId="201"/>
    <cellStyle name="Обычный 4 2 2 3" xfId="202"/>
    <cellStyle name="Обычный 4 2 3" xfId="203"/>
    <cellStyle name="Обычный 4 2 3 2" xfId="204"/>
    <cellStyle name="Обычный 4 2 4" xfId="205"/>
    <cellStyle name="Обычный 4 2 4 2" xfId="206"/>
    <cellStyle name="Обычный 4 2 5" xfId="207"/>
    <cellStyle name="Обычный 4 3" xfId="208"/>
    <cellStyle name="Обычный 4 3 2" xfId="209"/>
    <cellStyle name="Обычный 4 3 2 2" xfId="210"/>
    <cellStyle name="Обычный 4 3 3" xfId="211"/>
    <cellStyle name="Обычный 4 4" xfId="212"/>
    <cellStyle name="Обычный 4 4 2" xfId="213"/>
    <cellStyle name="Обычный 4 5" xfId="214"/>
    <cellStyle name="Обычный 4 5 2" xfId="215"/>
    <cellStyle name="Обычный 4 6" xfId="216"/>
    <cellStyle name="Обычный 4 6 2" xfId="217"/>
    <cellStyle name="Обычный 4 7" xfId="218"/>
    <cellStyle name="Обычный 4_РБ-1" xfId="219"/>
    <cellStyle name="Обычный 5" xfId="220"/>
    <cellStyle name="Обычный 5 2" xfId="221"/>
    <cellStyle name="Обычный 5 2 2" xfId="222"/>
    <cellStyle name="Обычный 5 2 2 2" xfId="223"/>
    <cellStyle name="Обычный 5 2 2 2 2" xfId="224"/>
    <cellStyle name="Обычный 5 2 2 3" xfId="225"/>
    <cellStyle name="Обычный 5 2 3" xfId="226"/>
    <cellStyle name="Обычный 5 2 3 2" xfId="227"/>
    <cellStyle name="Обычный 5 2 4" xfId="228"/>
    <cellStyle name="Обычный 5 2 4 2" xfId="229"/>
    <cellStyle name="Обычный 5 2 5" xfId="230"/>
    <cellStyle name="Обычный 5 3" xfId="231"/>
    <cellStyle name="Обычный 5 3 2" xfId="232"/>
    <cellStyle name="Обычный 5 3 2 2" xfId="233"/>
    <cellStyle name="Обычный 5 3 3" xfId="234"/>
    <cellStyle name="Обычный 5 4" xfId="235"/>
    <cellStyle name="Обычный 5 4 2" xfId="236"/>
    <cellStyle name="Обычный 5 5" xfId="237"/>
    <cellStyle name="Обычный 5 5 2" xfId="238"/>
    <cellStyle name="Обычный 5 6" xfId="239"/>
    <cellStyle name="Обычный 5 6 2" xfId="240"/>
    <cellStyle name="Обычный 5 7" xfId="241"/>
    <cellStyle name="Обычный 5_РБ-1" xfId="242"/>
    <cellStyle name="Обычный 6" xfId="243"/>
    <cellStyle name="Обычный 6 2" xfId="244"/>
    <cellStyle name="Обычный 6 2 2" xfId="245"/>
    <cellStyle name="Обычный 6 3" xfId="246"/>
    <cellStyle name="Обычный 6 3 2" xfId="247"/>
    <cellStyle name="Обычный 6 4" xfId="248"/>
    <cellStyle name="Обычный 7" xfId="249"/>
    <cellStyle name="Обычный 8" xfId="250"/>
    <cellStyle name="Обычный 9" xfId="251"/>
    <cellStyle name="Плохой" xfId="252"/>
    <cellStyle name="Пояснение" xfId="253"/>
    <cellStyle name="Примечание" xfId="254"/>
    <cellStyle name="Percent" xfId="255"/>
    <cellStyle name="Процентный 2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Zeros="0" tabSelected="1" zoomScalePageLayoutView="0" workbookViewId="0" topLeftCell="A1">
      <selection activeCell="G8" sqref="G8"/>
    </sheetView>
  </sheetViews>
  <sheetFormatPr defaultColWidth="9.125" defaultRowHeight="12.75"/>
  <cols>
    <col min="1" max="1" width="63.75390625" style="2" customWidth="1"/>
    <col min="2" max="2" width="13.875" style="2" customWidth="1"/>
    <col min="3" max="3" width="14.125" style="2" customWidth="1"/>
    <col min="4" max="4" width="16.625" style="2" customWidth="1"/>
    <col min="5" max="16384" width="9.125" style="2" customWidth="1"/>
  </cols>
  <sheetData>
    <row r="1" spans="1:3" ht="12.75" customHeight="1">
      <c r="A1" s="1"/>
      <c r="B1" s="29"/>
      <c r="C1" s="29"/>
    </row>
    <row r="2" spans="1:3" ht="12.75" customHeight="1">
      <c r="A2" s="1"/>
      <c r="B2" s="3"/>
      <c r="C2" s="3"/>
    </row>
    <row r="3" spans="1:3" ht="18" customHeight="1">
      <c r="A3" s="30" t="s">
        <v>36</v>
      </c>
      <c r="B3" s="31"/>
      <c r="C3" s="31"/>
    </row>
    <row r="4" spans="1:3" ht="18" customHeight="1">
      <c r="A4" s="5"/>
      <c r="B4" s="6"/>
      <c r="C4" s="6"/>
    </row>
    <row r="5" spans="1:3" ht="33" customHeight="1">
      <c r="A5" s="7" t="s">
        <v>37</v>
      </c>
      <c r="B5" s="1"/>
      <c r="C5" s="8"/>
    </row>
    <row r="6" spans="1:3" ht="18" customHeight="1">
      <c r="A6" s="13" t="s">
        <v>33</v>
      </c>
      <c r="B6" s="35">
        <v>768</v>
      </c>
      <c r="C6" s="36"/>
    </row>
    <row r="7" spans="1:3" ht="18" customHeight="1">
      <c r="A7" s="13" t="s">
        <v>34</v>
      </c>
      <c r="B7" s="40">
        <f>B13+B14+B15</f>
        <v>9588</v>
      </c>
      <c r="C7" s="41"/>
    </row>
    <row r="8" spans="1:10" ht="18" customHeight="1">
      <c r="A8" s="14" t="s">
        <v>20</v>
      </c>
      <c r="B8" s="15" t="s">
        <v>28</v>
      </c>
      <c r="C8" s="16" t="s">
        <v>27</v>
      </c>
      <c r="J8" s="4"/>
    </row>
    <row r="9" spans="1:10" ht="18" customHeight="1">
      <c r="A9" s="14" t="s">
        <v>30</v>
      </c>
      <c r="B9" s="17">
        <v>312</v>
      </c>
      <c r="C9" s="18">
        <f>IF($B$7,B9*100/$B$7,0)</f>
        <v>3.254067584480601</v>
      </c>
      <c r="J9" s="4"/>
    </row>
    <row r="10" spans="1:10" ht="18" customHeight="1">
      <c r="A10" s="14" t="s">
        <v>31</v>
      </c>
      <c r="B10" s="17">
        <v>641</v>
      </c>
      <c r="C10" s="18">
        <f>IF($B$7,B10*100/$B$7,0)</f>
        <v>6.685440133500209</v>
      </c>
      <c r="J10" s="4"/>
    </row>
    <row r="11" spans="1:10" ht="18" customHeight="1">
      <c r="A11" s="14" t="s">
        <v>32</v>
      </c>
      <c r="B11" s="17">
        <v>6615</v>
      </c>
      <c r="C11" s="18">
        <f>IF($B$7,B11*100/$B$7,0)</f>
        <v>68.99249061326658</v>
      </c>
      <c r="J11" s="4"/>
    </row>
    <row r="12" spans="1:10" ht="18" customHeight="1">
      <c r="A12" s="37" t="s">
        <v>35</v>
      </c>
      <c r="B12" s="38"/>
      <c r="C12" s="39"/>
      <c r="J12" s="4"/>
    </row>
    <row r="13" spans="1:3" ht="18" customHeight="1">
      <c r="A13" s="13" t="s">
        <v>22</v>
      </c>
      <c r="B13" s="19">
        <v>3935</v>
      </c>
      <c r="C13" s="20">
        <f>IF($B$7,B13*100/$B$7,0)</f>
        <v>41.04088443888194</v>
      </c>
    </row>
    <row r="14" spans="1:3" ht="18" customHeight="1">
      <c r="A14" s="13" t="s">
        <v>23</v>
      </c>
      <c r="B14" s="19">
        <v>1029</v>
      </c>
      <c r="C14" s="20">
        <f>IF($B$7,B14*100/$B$7,0)</f>
        <v>10.732165206508135</v>
      </c>
    </row>
    <row r="15" spans="1:4" ht="18" customHeight="1">
      <c r="A15" s="13" t="s">
        <v>24</v>
      </c>
      <c r="B15" s="21">
        <f>B17+B33</f>
        <v>4624</v>
      </c>
      <c r="C15" s="20">
        <f>IF($B$7,B15*100/$B$7,0)</f>
        <v>48.226950354609926</v>
      </c>
      <c r="D15" s="9"/>
    </row>
    <row r="16" spans="1:3" ht="18" customHeight="1">
      <c r="A16" s="32" t="s">
        <v>20</v>
      </c>
      <c r="B16" s="33"/>
      <c r="C16" s="34"/>
    </row>
    <row r="17" spans="1:4" ht="18" customHeight="1">
      <c r="A17" s="22" t="s">
        <v>25</v>
      </c>
      <c r="B17" s="21">
        <f>SUM(B18:B32)</f>
        <v>104</v>
      </c>
      <c r="C17" s="23">
        <f>IF($B$7,B17*100/$B$7,0)</f>
        <v>1.0846891948268669</v>
      </c>
      <c r="D17" s="9"/>
    </row>
    <row r="18" spans="1:3" ht="18" customHeight="1">
      <c r="A18" s="24" t="s">
        <v>0</v>
      </c>
      <c r="B18" s="17"/>
      <c r="C18" s="23">
        <f aca="true" t="shared" si="0" ref="C18:C40">IF($B$7,B18*100/$B$7,0)</f>
        <v>0</v>
      </c>
    </row>
    <row r="19" spans="1:3" ht="18" customHeight="1">
      <c r="A19" s="24" t="s">
        <v>1</v>
      </c>
      <c r="B19" s="17"/>
      <c r="C19" s="23">
        <f t="shared" si="0"/>
        <v>0</v>
      </c>
    </row>
    <row r="20" spans="1:3" ht="18" customHeight="1">
      <c r="A20" s="24" t="s">
        <v>2</v>
      </c>
      <c r="B20" s="17">
        <v>5</v>
      </c>
      <c r="C20" s="23">
        <f t="shared" si="0"/>
        <v>0.05214851898206091</v>
      </c>
    </row>
    <row r="21" spans="1:3" ht="18" customHeight="1">
      <c r="A21" s="24" t="s">
        <v>3</v>
      </c>
      <c r="B21" s="17"/>
      <c r="C21" s="23">
        <f t="shared" si="0"/>
        <v>0</v>
      </c>
    </row>
    <row r="22" spans="1:3" ht="18" customHeight="1">
      <c r="A22" s="25" t="s">
        <v>4</v>
      </c>
      <c r="B22" s="17"/>
      <c r="C22" s="23">
        <f t="shared" si="0"/>
        <v>0</v>
      </c>
    </row>
    <row r="23" spans="1:3" ht="18" customHeight="1">
      <c r="A23" s="24" t="s">
        <v>5</v>
      </c>
      <c r="B23" s="17"/>
      <c r="C23" s="23">
        <f t="shared" si="0"/>
        <v>0</v>
      </c>
    </row>
    <row r="24" spans="1:3" ht="18" customHeight="1">
      <c r="A24" s="24" t="s">
        <v>6</v>
      </c>
      <c r="B24" s="17">
        <v>63</v>
      </c>
      <c r="C24" s="23">
        <f t="shared" si="0"/>
        <v>0.6570713391739674</v>
      </c>
    </row>
    <row r="25" spans="1:3" ht="18" customHeight="1">
      <c r="A25" s="24" t="s">
        <v>21</v>
      </c>
      <c r="B25" s="17"/>
      <c r="C25" s="23">
        <f t="shared" si="0"/>
        <v>0</v>
      </c>
    </row>
    <row r="26" spans="1:3" ht="18" customHeight="1">
      <c r="A26" s="26" t="s">
        <v>7</v>
      </c>
      <c r="B26" s="17">
        <v>5</v>
      </c>
      <c r="C26" s="23">
        <f t="shared" si="0"/>
        <v>0.05214851898206091</v>
      </c>
    </row>
    <row r="27" spans="1:3" ht="18" customHeight="1">
      <c r="A27" s="24" t="s">
        <v>8</v>
      </c>
      <c r="B27" s="17">
        <v>4</v>
      </c>
      <c r="C27" s="23">
        <f t="shared" si="0"/>
        <v>0.041718815185648725</v>
      </c>
    </row>
    <row r="28" spans="1:3" ht="18" customHeight="1">
      <c r="A28" s="24" t="s">
        <v>9</v>
      </c>
      <c r="B28" s="17"/>
      <c r="C28" s="23">
        <f t="shared" si="0"/>
        <v>0</v>
      </c>
    </row>
    <row r="29" spans="1:3" ht="18" customHeight="1">
      <c r="A29" s="24" t="s">
        <v>11</v>
      </c>
      <c r="B29" s="17">
        <v>1</v>
      </c>
      <c r="C29" s="23">
        <f t="shared" si="0"/>
        <v>0.010429703796412181</v>
      </c>
    </row>
    <row r="30" spans="1:3" ht="18" customHeight="1">
      <c r="A30" s="24" t="s">
        <v>10</v>
      </c>
      <c r="B30" s="17"/>
      <c r="C30" s="23">
        <f t="shared" si="0"/>
        <v>0</v>
      </c>
    </row>
    <row r="31" spans="1:3" ht="18" customHeight="1">
      <c r="A31" s="24" t="s">
        <v>12</v>
      </c>
      <c r="B31" s="17">
        <v>26</v>
      </c>
      <c r="C31" s="23">
        <f t="shared" si="0"/>
        <v>0.2711722987067167</v>
      </c>
    </row>
    <row r="32" spans="1:3" ht="18" customHeight="1">
      <c r="A32" s="24" t="s">
        <v>13</v>
      </c>
      <c r="B32" s="17"/>
      <c r="C32" s="23">
        <f t="shared" si="0"/>
        <v>0</v>
      </c>
    </row>
    <row r="33" spans="1:3" ht="18" customHeight="1">
      <c r="A33" s="27" t="s">
        <v>26</v>
      </c>
      <c r="B33" s="21">
        <f>SUM(B34:B40)</f>
        <v>4520</v>
      </c>
      <c r="C33" s="20">
        <f t="shared" si="0"/>
        <v>47.14226115978306</v>
      </c>
    </row>
    <row r="34" spans="1:3" ht="18" customHeight="1">
      <c r="A34" s="24" t="s">
        <v>14</v>
      </c>
      <c r="B34" s="17">
        <v>632</v>
      </c>
      <c r="C34" s="20">
        <f t="shared" si="0"/>
        <v>6.591572799332499</v>
      </c>
    </row>
    <row r="35" spans="1:3" ht="18" customHeight="1">
      <c r="A35" s="24" t="s">
        <v>15</v>
      </c>
      <c r="B35" s="17">
        <v>552</v>
      </c>
      <c r="C35" s="20">
        <f t="shared" si="0"/>
        <v>5.7571964956195245</v>
      </c>
    </row>
    <row r="36" spans="1:3" ht="18" customHeight="1">
      <c r="A36" s="26" t="s">
        <v>16</v>
      </c>
      <c r="B36" s="17">
        <v>464</v>
      </c>
      <c r="C36" s="20">
        <f t="shared" si="0"/>
        <v>4.839382561535253</v>
      </c>
    </row>
    <row r="37" spans="1:3" ht="18" customHeight="1">
      <c r="A37" s="26" t="s">
        <v>29</v>
      </c>
      <c r="B37" s="17">
        <v>327</v>
      </c>
      <c r="C37" s="20">
        <f t="shared" si="0"/>
        <v>3.4105131414267835</v>
      </c>
    </row>
    <row r="38" spans="1:3" ht="18" customHeight="1">
      <c r="A38" s="26" t="s">
        <v>17</v>
      </c>
      <c r="B38" s="17">
        <v>563</v>
      </c>
      <c r="C38" s="20">
        <f t="shared" si="0"/>
        <v>5.8719232373800585</v>
      </c>
    </row>
    <row r="39" spans="1:3" ht="18" customHeight="1">
      <c r="A39" s="24" t="s">
        <v>18</v>
      </c>
      <c r="B39" s="17">
        <v>1581</v>
      </c>
      <c r="C39" s="20">
        <f t="shared" si="0"/>
        <v>16.48936170212766</v>
      </c>
    </row>
    <row r="40" spans="1:3" ht="18" customHeight="1">
      <c r="A40" s="24" t="s">
        <v>19</v>
      </c>
      <c r="B40" s="17">
        <v>401</v>
      </c>
      <c r="C40" s="20">
        <f t="shared" si="0"/>
        <v>4.182311222361285</v>
      </c>
    </row>
    <row r="41" spans="1:4" ht="12.75">
      <c r="A41" s="10"/>
      <c r="B41" s="10"/>
      <c r="C41" s="10"/>
      <c r="D41" s="12"/>
    </row>
    <row r="42" spans="1:4" ht="12.75" customHeight="1">
      <c r="A42" s="28"/>
      <c r="B42" s="28"/>
      <c r="C42" s="28"/>
      <c r="D42" s="11"/>
    </row>
  </sheetData>
  <sheetProtection selectLockedCells="1"/>
  <mergeCells count="7">
    <mergeCell ref="A42:C42"/>
    <mergeCell ref="B1:C1"/>
    <mergeCell ref="A3:C3"/>
    <mergeCell ref="A16:C16"/>
    <mergeCell ref="B6:C6"/>
    <mergeCell ref="A12:C12"/>
    <mergeCell ref="B7:C7"/>
  </mergeCells>
  <dataValidations count="1">
    <dataValidation type="whole" allowBlank="1" showErrorMessage="1" errorTitle="Ошибка" error="Допускается ввод только целых чисел" sqref="B6:C6 B9:B11 B13:B14 B18:B32 B34:B40">
      <formula1>0</formula1>
      <formula2>100000</formula2>
    </dataValidation>
  </dataValidation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Анатольевич</dc:creator>
  <cp:keywords/>
  <dc:description/>
  <cp:lastModifiedBy>User</cp:lastModifiedBy>
  <cp:lastPrinted>2019-06-03T14:36:13Z</cp:lastPrinted>
  <dcterms:created xsi:type="dcterms:W3CDTF">2010-08-13T07:33:45Z</dcterms:created>
  <dcterms:modified xsi:type="dcterms:W3CDTF">2019-10-04T08:52:04Z</dcterms:modified>
  <cp:category/>
  <cp:version/>
  <cp:contentType/>
  <cp:contentStatus/>
</cp:coreProperties>
</file>